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320" windowHeight="11760" tabRatio="798"/>
  </bookViews>
  <sheets>
    <sheet name="Евроконтейнеры-1" sheetId="9" r:id="rId1"/>
  </sheets>
  <definedNames>
    <definedName name="_xlnm.Print_Titles" localSheetId="0">'Евроконтейнеры-1'!#REF!</definedName>
  </definedNames>
  <calcPr calcId="124519"/>
</workbook>
</file>

<file path=xl/calcChain.xml><?xml version="1.0" encoding="utf-8"?>
<calcChain xmlns="http://schemas.openxmlformats.org/spreadsheetml/2006/main">
  <c r="L57" i="9"/>
  <c r="M48"/>
  <c r="L48"/>
  <c r="M46"/>
  <c r="L46"/>
  <c r="M44"/>
  <c r="L44"/>
  <c r="M42"/>
  <c r="L42"/>
  <c r="M40"/>
  <c r="L40"/>
  <c r="M38"/>
  <c r="L38"/>
  <c r="M36"/>
  <c r="L36"/>
  <c r="M34"/>
  <c r="L34"/>
  <c r="M32"/>
  <c r="L32"/>
  <c r="M30"/>
  <c r="L30"/>
  <c r="M28"/>
  <c r="L28"/>
  <c r="M26"/>
  <c r="L26"/>
  <c r="M24"/>
  <c r="L24"/>
  <c r="M22"/>
  <c r="L22"/>
  <c r="M20"/>
  <c r="L20"/>
  <c r="M18"/>
  <c r="L18"/>
  <c r="M16"/>
  <c r="L16"/>
  <c r="M14"/>
  <c r="L14"/>
  <c r="M12"/>
  <c r="L12"/>
  <c r="M10"/>
  <c r="L10"/>
</calcChain>
</file>

<file path=xl/sharedStrings.xml><?xml version="1.0" encoding="utf-8"?>
<sst xmlns="http://schemas.openxmlformats.org/spreadsheetml/2006/main" count="137" uniqueCount="85">
  <si>
    <t>ФОТО</t>
  </si>
  <si>
    <t>600х400</t>
  </si>
  <si>
    <t>Розница</t>
  </si>
  <si>
    <t>Прайс-лист</t>
  </si>
  <si>
    <t>серый</t>
  </si>
  <si>
    <t>1200*800*2200</t>
  </si>
  <si>
    <t>Размеры (мм)</t>
  </si>
  <si>
    <t>Упаковка на паллете (шт)</t>
  </si>
  <si>
    <t>Габариты упаковки (мм)</t>
  </si>
  <si>
    <t>Вес упаковки (кг)</t>
  </si>
  <si>
    <t>Кол-во в еврофуре (шт)</t>
  </si>
  <si>
    <t>Опт</t>
  </si>
  <si>
    <t>Дилер</t>
  </si>
  <si>
    <t>1200*800*2300</t>
  </si>
  <si>
    <t>Наименование</t>
  </si>
  <si>
    <t>Артикул</t>
  </si>
  <si>
    <t>Вес (кг)</t>
  </si>
  <si>
    <t>Стенки</t>
  </si>
  <si>
    <t>Дно</t>
  </si>
  <si>
    <t>Ручки</t>
  </si>
  <si>
    <t>Цвет</t>
  </si>
  <si>
    <t>Евроконтейнеры</t>
  </si>
  <si>
    <t>ЕС 4322 (400х300х220)</t>
  </si>
  <si>
    <t>12.310F.ХХ.W(ЕС-4322.1)</t>
  </si>
  <si>
    <t xml:space="preserve">Закрытые </t>
  </si>
  <si>
    <t>Сплошное</t>
  </si>
  <si>
    <t>Открытые</t>
  </si>
  <si>
    <t>1200*800*2370</t>
  </si>
  <si>
    <t>12.310F.ХХ (ЕС-4322.2)</t>
  </si>
  <si>
    <t>Закрытые</t>
  </si>
  <si>
    <t>12.310.ХХ.W (ЕС-4322.3)</t>
  </si>
  <si>
    <t xml:space="preserve">Усиленное </t>
  </si>
  <si>
    <t>12.310.ХХ (ЕС-4322.4)</t>
  </si>
  <si>
    <t xml:space="preserve"> 12.311F.ХХ.W (ЕС-6422.1) </t>
  </si>
  <si>
    <t>1200х800х2300</t>
  </si>
  <si>
    <t xml:space="preserve">12.311F.ХХ (ЕС-6422.2) </t>
  </si>
  <si>
    <t xml:space="preserve">12.311.ХХ.W (ЕС-6422.3) </t>
  </si>
  <si>
    <t xml:space="preserve">12.311.ХХ (ЕС-6422.4) </t>
  </si>
  <si>
    <t>ЕС 6432 (600х400х320)</t>
  </si>
  <si>
    <t xml:space="preserve">12.312F.XX.W (ЕС 6432.1) </t>
  </si>
  <si>
    <t>1200*800*2100</t>
  </si>
  <si>
    <t xml:space="preserve">12.312F.XX (ЕС 6432.2) </t>
  </si>
  <si>
    <t xml:space="preserve">12.312.XX.W (ЕС 6432.3) </t>
  </si>
  <si>
    <t xml:space="preserve">12.312.XX (ЕС 6432.4) </t>
  </si>
  <si>
    <t>ЕС 6442 (600х400х420)</t>
  </si>
  <si>
    <t>12.313F.XX.W (ЕС-6442.1)</t>
  </si>
  <si>
    <t>12.313F.XX. (ЕС-6442.2)</t>
  </si>
  <si>
    <t>12.313.XX.W (ЕС-6442.3)</t>
  </si>
  <si>
    <t>12.313.XX. (ЕС-6442.4)</t>
  </si>
  <si>
    <t>ЕС 8632 (800х600х320)</t>
  </si>
  <si>
    <t xml:space="preserve">12.314.XX.W (ЕС-8632.3) </t>
  </si>
  <si>
    <t xml:space="preserve">12.314.XX (ЕС-8632.4) </t>
  </si>
  <si>
    <t>ЕСP 6422 (600х400х220)</t>
  </si>
  <si>
    <t>12.315.XX.W (ЕСP-6422)</t>
  </si>
  <si>
    <t>Перфорированные</t>
  </si>
  <si>
    <t>Перфорированное</t>
  </si>
  <si>
    <t>ЕСP 6432 (600х400х320)</t>
  </si>
  <si>
    <t>12.316.XX.W (ЕСP- 6432)</t>
  </si>
  <si>
    <t>Дополнительные продукты</t>
  </si>
  <si>
    <t>Упаковка в пакете/ коробе/
на паллете (шт)</t>
  </si>
  <si>
    <t>Петля для крышки</t>
  </si>
  <si>
    <t>14.932.91</t>
  </si>
  <si>
    <t>80/900/*</t>
  </si>
  <si>
    <t>150*200</t>
  </si>
  <si>
    <t>Держатель для этикетки</t>
  </si>
  <si>
    <t>14.930.00</t>
  </si>
  <si>
    <t>нейтральный</t>
  </si>
  <si>
    <t>*/240/14400</t>
  </si>
  <si>
    <t>390*390*145</t>
  </si>
  <si>
    <t>Крышка евроконтейнера</t>
  </si>
  <si>
    <t>50.511.61</t>
  </si>
  <si>
    <t>300х200</t>
  </si>
  <si>
    <t xml:space="preserve">темно синий </t>
  </si>
  <si>
    <t>256/2048</t>
  </si>
  <si>
    <t>1200*800*2150</t>
  </si>
  <si>
    <t>50.512.1.61</t>
  </si>
  <si>
    <t>400х300</t>
  </si>
  <si>
    <t>128/1024</t>
  </si>
  <si>
    <t>50.513.61</t>
  </si>
  <si>
    <t>32/512</t>
  </si>
  <si>
    <t>Крышка евроконтейнера ЕС86</t>
  </si>
  <si>
    <t>50.514.91</t>
  </si>
  <si>
    <t>810х610</t>
  </si>
  <si>
    <r>
      <rPr>
        <sz val="11"/>
        <rFont val="Times New Roman"/>
        <family val="1"/>
        <charset val="204"/>
      </rPr>
      <t>ЕС 6422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(600х400х220)</t>
    </r>
  </si>
  <si>
    <t>bistrend.ru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</si>
</sst>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0" fontId="8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2" applyNumberFormat="1" applyFont="1" applyFill="1" applyAlignment="1" applyProtection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0" fontId="9" fillId="0" borderId="2" xfId="0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4" fontId="6" fillId="0" borderId="0" xfId="0" applyNumberFormat="1" applyFont="1" applyFill="1" applyAlignment="1">
      <alignment vertical="center"/>
    </xf>
    <xf numFmtId="0" fontId="9" fillId="0" borderId="2" xfId="0" applyFont="1" applyBorder="1" applyAlignment="1" applyProtection="1">
      <alignment wrapText="1"/>
    </xf>
    <xf numFmtId="0" fontId="9" fillId="3" borderId="2" xfId="0" applyFont="1" applyFill="1" applyBorder="1" applyAlignment="1" applyProtection="1">
      <alignment wrapText="1"/>
    </xf>
    <xf numFmtId="0" fontId="9" fillId="3" borderId="2" xfId="0" applyFont="1" applyFill="1" applyBorder="1" applyAlignment="1" applyProtection="1">
      <alignment horizontal="center"/>
    </xf>
    <xf numFmtId="3" fontId="9" fillId="3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 shrinkToFit="1"/>
    </xf>
    <xf numFmtId="0" fontId="9" fillId="0" borderId="2" xfId="0" applyFont="1" applyBorder="1" applyAlignment="1" applyProtection="1">
      <alignment horizontal="center" vertical="center" wrapText="1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4" fontId="6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10" fillId="4" borderId="2" xfId="0" applyNumberFormat="1" applyFont="1" applyFill="1" applyBorder="1" applyAlignment="1" applyProtection="1">
      <alignment vertical="center" wrapText="1"/>
    </xf>
    <xf numFmtId="4" fontId="10" fillId="9" borderId="2" xfId="0" applyNumberFormat="1" applyFont="1" applyFill="1" applyBorder="1" applyAlignment="1" applyProtection="1">
      <alignment vertical="center" wrapText="1"/>
    </xf>
    <xf numFmtId="0" fontId="13" fillId="5" borderId="6" xfId="0" applyFont="1" applyFill="1" applyBorder="1" applyAlignment="1" applyProtection="1">
      <alignment vertical="center"/>
    </xf>
    <xf numFmtId="0" fontId="13" fillId="5" borderId="5" xfId="0" applyFont="1" applyFill="1" applyBorder="1" applyAlignment="1" applyProtection="1">
      <alignment vertical="center"/>
    </xf>
    <xf numFmtId="0" fontId="13" fillId="5" borderId="7" xfId="0" applyFont="1" applyFill="1" applyBorder="1" applyAlignment="1" applyProtection="1">
      <alignment vertical="center"/>
    </xf>
    <xf numFmtId="0" fontId="17" fillId="0" borderId="0" xfId="0" applyFont="1" applyFill="1" applyAlignment="1">
      <alignment horizontal="left" vertical="center"/>
    </xf>
    <xf numFmtId="4" fontId="10" fillId="9" borderId="4" xfId="0" applyNumberFormat="1" applyFont="1" applyFill="1" applyBorder="1" applyAlignment="1" applyProtection="1">
      <alignment vertical="center" wrapText="1"/>
    </xf>
    <xf numFmtId="4" fontId="10" fillId="9" borderId="3" xfId="0" applyNumberFormat="1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 wrapText="1"/>
    </xf>
    <xf numFmtId="164" fontId="9" fillId="8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 shrinkToFit="1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 shrinkToFit="1"/>
    </xf>
    <xf numFmtId="0" fontId="10" fillId="2" borderId="3" xfId="0" applyFont="1" applyFill="1" applyBorder="1" applyAlignment="1" applyProtection="1">
      <alignment horizontal="center" vertical="center" wrapText="1" shrinkToFit="1"/>
    </xf>
    <xf numFmtId="0" fontId="12" fillId="0" borderId="2" xfId="0" applyFont="1" applyBorder="1" applyAlignment="1">
      <alignment horizontal="center" vertical="center"/>
    </xf>
    <xf numFmtId="4" fontId="11" fillId="10" borderId="2" xfId="0" applyNumberFormat="1" applyFont="1" applyFill="1" applyBorder="1" applyAlignment="1" applyProtection="1">
      <alignment horizontal="center" vertical="center" wrapText="1"/>
    </xf>
    <xf numFmtId="0" fontId="11" fillId="10" borderId="2" xfId="0" applyFont="1" applyFill="1" applyBorder="1" applyAlignment="1" applyProtection="1">
      <alignment horizontal="center" vertical="center" wrapText="1" shrinkToFit="1"/>
    </xf>
    <xf numFmtId="0" fontId="3" fillId="10" borderId="2" xfId="0" applyFont="1" applyFill="1" applyBorder="1" applyAlignment="1">
      <alignment horizontal="center" vertical="center" wrapText="1" shrinkToFit="1"/>
    </xf>
    <xf numFmtId="0" fontId="3" fillId="10" borderId="2" xfId="0" applyFont="1" applyFill="1" applyBorder="1" applyAlignment="1" applyProtection="1">
      <alignment horizontal="center" vertical="center" wrapText="1"/>
    </xf>
    <xf numFmtId="0" fontId="11" fillId="10" borderId="2" xfId="0" applyFont="1" applyFill="1" applyBorder="1" applyAlignment="1" applyProtection="1">
      <alignment horizontal="center" vertical="center" shrinkToFit="1"/>
    </xf>
    <xf numFmtId="0" fontId="11" fillId="1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11" fillId="10" borderId="2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Процентный" xfId="1" builtinId="5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605117</xdr:colOff>
      <xdr:row>10</xdr:row>
      <xdr:rowOff>57268</xdr:rowOff>
    </xdr:from>
    <xdr:to>
      <xdr:col>2</xdr:col>
      <xdr:colOff>2151528</xdr:colOff>
      <xdr:row>16</xdr:row>
      <xdr:rowOff>20752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6029" y="2488944"/>
          <a:ext cx="1546411" cy="1106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67237</xdr:colOff>
      <xdr:row>17</xdr:row>
      <xdr:rowOff>67235</xdr:rowOff>
    </xdr:from>
    <xdr:to>
      <xdr:col>2</xdr:col>
      <xdr:colOff>1332457</xdr:colOff>
      <xdr:row>21</xdr:row>
      <xdr:rowOff>42582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8149" y="3843617"/>
          <a:ext cx="1265220" cy="737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44824</xdr:colOff>
      <xdr:row>25</xdr:row>
      <xdr:rowOff>33617</xdr:rowOff>
    </xdr:from>
    <xdr:to>
      <xdr:col>2</xdr:col>
      <xdr:colOff>1387320</xdr:colOff>
      <xdr:row>30</xdr:row>
      <xdr:rowOff>23532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05736" y="5345205"/>
          <a:ext cx="1342496" cy="942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1361250</xdr:colOff>
      <xdr:row>27</xdr:row>
      <xdr:rowOff>145677</xdr:rowOff>
    </xdr:from>
    <xdr:to>
      <xdr:col>2</xdr:col>
      <xdr:colOff>2695014</xdr:colOff>
      <xdr:row>32</xdr:row>
      <xdr:rowOff>137273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22162" y="5838265"/>
          <a:ext cx="1333764" cy="9440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1322294</xdr:colOff>
      <xdr:row>20</xdr:row>
      <xdr:rowOff>100853</xdr:rowOff>
    </xdr:from>
    <xdr:to>
      <xdr:col>2</xdr:col>
      <xdr:colOff>2617694</xdr:colOff>
      <xdr:row>24</xdr:row>
      <xdr:rowOff>150159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83206" y="4448735"/>
          <a:ext cx="1295400" cy="8113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627530</xdr:colOff>
      <xdr:row>33</xdr:row>
      <xdr:rowOff>89647</xdr:rowOff>
    </xdr:from>
    <xdr:to>
      <xdr:col>2</xdr:col>
      <xdr:colOff>2075330</xdr:colOff>
      <xdr:row>39</xdr:row>
      <xdr:rowOff>158003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88442" y="6936441"/>
          <a:ext cx="1447800" cy="12113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627530</xdr:colOff>
      <xdr:row>41</xdr:row>
      <xdr:rowOff>52755</xdr:rowOff>
    </xdr:from>
    <xdr:to>
      <xdr:col>2</xdr:col>
      <xdr:colOff>1725705</xdr:colOff>
      <xdr:row>44</xdr:row>
      <xdr:rowOff>155201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88442" y="8434755"/>
          <a:ext cx="1098175" cy="6739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1064559</xdr:colOff>
      <xdr:row>0</xdr:row>
      <xdr:rowOff>291353</xdr:rowOff>
    </xdr:from>
    <xdr:to>
      <xdr:col>3</xdr:col>
      <xdr:colOff>582706</xdr:colOff>
      <xdr:row>3</xdr:row>
      <xdr:rowOff>43875</xdr:rowOff>
    </xdr:to>
    <xdr:pic>
      <xdr:nvPicPr>
        <xdr:cNvPr id="10" name="Рисунок 9" descr="Бизнес Тренд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25471" y="291353"/>
          <a:ext cx="2274794" cy="682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58"/>
  <sheetViews>
    <sheetView showGridLines="0" tabSelected="1" zoomScale="85" zoomScaleNormal="85" workbookViewId="0"/>
  </sheetViews>
  <sheetFormatPr defaultColWidth="9.140625" defaultRowHeight="15"/>
  <cols>
    <col min="1" max="1" width="7.5703125" style="1" customWidth="1"/>
    <col min="2" max="2" width="41.28515625" style="1" bestFit="1" customWidth="1"/>
    <col min="3" max="3" width="41.28515625" style="1" customWidth="1"/>
    <col min="4" max="4" width="25.140625" style="1" bestFit="1" customWidth="1"/>
    <col min="5" max="5" width="19.7109375" style="2" customWidth="1"/>
    <col min="6" max="6" width="19.140625" style="1" customWidth="1"/>
    <col min="7" max="7" width="24.7109375" style="1" customWidth="1"/>
    <col min="8" max="8" width="9.140625" style="12" customWidth="1"/>
    <col min="9" max="9" width="10.5703125" style="1" customWidth="1"/>
    <col min="10" max="10" width="18.28515625" style="2" customWidth="1"/>
    <col min="11" max="11" width="21" style="15" customWidth="1"/>
    <col min="12" max="13" width="10.5703125" style="20" customWidth="1"/>
    <col min="14" max="15" width="11.5703125" style="12" customWidth="1"/>
    <col min="16" max="16" width="10.5703125" style="12" customWidth="1"/>
    <col min="17" max="16384" width="9.140625" style="1"/>
  </cols>
  <sheetData>
    <row r="1" spans="2:19" s="5" customFormat="1" ht="33">
      <c r="B1" s="40" t="s">
        <v>3</v>
      </c>
      <c r="C1" s="9"/>
      <c r="D1" s="9"/>
      <c r="E1" s="9"/>
      <c r="F1" s="4"/>
      <c r="G1" s="4"/>
      <c r="H1" s="10"/>
      <c r="I1" s="3"/>
      <c r="J1" s="3"/>
      <c r="K1" s="13"/>
      <c r="L1" s="10"/>
      <c r="M1" s="10"/>
      <c r="N1" s="23"/>
      <c r="O1" s="23"/>
      <c r="P1" s="23"/>
    </row>
    <row r="2" spans="2:19" s="5" customFormat="1" ht="20.25">
      <c r="B2" s="8" t="s">
        <v>84</v>
      </c>
      <c r="C2" s="8"/>
      <c r="D2" s="8"/>
      <c r="E2" s="8"/>
      <c r="F2" s="7"/>
      <c r="G2" s="7"/>
      <c r="H2" s="11"/>
      <c r="I2" s="8"/>
      <c r="J2" s="8"/>
      <c r="K2" s="14"/>
      <c r="L2" s="16"/>
      <c r="M2" s="17"/>
      <c r="N2" s="23"/>
      <c r="O2" s="33"/>
      <c r="P2" s="33"/>
    </row>
    <row r="3" spans="2:19" s="5" customFormat="1" ht="20.25">
      <c r="B3" s="3"/>
      <c r="C3" s="3"/>
      <c r="D3" s="3"/>
      <c r="E3" s="3"/>
      <c r="F3" s="6"/>
      <c r="G3" s="4"/>
      <c r="H3" s="10"/>
      <c r="I3" s="3"/>
      <c r="J3" s="3"/>
      <c r="K3" s="13"/>
      <c r="L3" s="10"/>
      <c r="M3" s="10"/>
      <c r="N3" s="23"/>
      <c r="O3" s="23"/>
      <c r="P3" s="23"/>
    </row>
    <row r="4" spans="2:19" s="5" customFormat="1" ht="20.25">
      <c r="B4" s="3"/>
      <c r="C4" s="3"/>
      <c r="D4" s="3"/>
      <c r="E4" s="3"/>
      <c r="F4" s="4"/>
      <c r="G4" s="4"/>
      <c r="H4" s="10"/>
      <c r="I4" s="3"/>
      <c r="J4" s="3"/>
      <c r="K4" s="13"/>
      <c r="L4" s="10"/>
      <c r="M4" s="10"/>
      <c r="N4" s="23"/>
      <c r="O4" s="23"/>
      <c r="P4" s="23"/>
    </row>
    <row r="5" spans="2:19">
      <c r="L5" s="18"/>
      <c r="M5" s="19"/>
      <c r="O5" s="34"/>
      <c r="P5" s="34"/>
    </row>
    <row r="7" spans="2:19">
      <c r="B7" s="63" t="s">
        <v>14</v>
      </c>
      <c r="C7" s="63" t="s">
        <v>0</v>
      </c>
      <c r="D7" s="63" t="s">
        <v>15</v>
      </c>
      <c r="E7" s="63" t="s">
        <v>17</v>
      </c>
      <c r="F7" s="63" t="s">
        <v>18</v>
      </c>
      <c r="G7" s="63" t="s">
        <v>19</v>
      </c>
      <c r="H7" s="63" t="s">
        <v>20</v>
      </c>
      <c r="I7" s="66" t="s">
        <v>16</v>
      </c>
      <c r="J7" s="67" t="s">
        <v>7</v>
      </c>
      <c r="K7" s="67" t="s">
        <v>8</v>
      </c>
      <c r="L7" s="67" t="s">
        <v>9</v>
      </c>
      <c r="M7" s="69" t="s">
        <v>10</v>
      </c>
      <c r="N7" s="62" t="s">
        <v>12</v>
      </c>
      <c r="O7" s="62" t="s">
        <v>11</v>
      </c>
      <c r="P7" s="62" t="s">
        <v>2</v>
      </c>
    </row>
    <row r="8" spans="2:19">
      <c r="B8" s="63"/>
      <c r="C8" s="63"/>
      <c r="D8" s="64"/>
      <c r="E8" s="63"/>
      <c r="F8" s="63"/>
      <c r="G8" s="63"/>
      <c r="H8" s="65"/>
      <c r="I8" s="66"/>
      <c r="J8" s="67"/>
      <c r="K8" s="67"/>
      <c r="L8" s="67"/>
      <c r="M8" s="69"/>
      <c r="N8" s="62"/>
      <c r="O8" s="62"/>
      <c r="P8" s="62"/>
    </row>
    <row r="9" spans="2:19">
      <c r="B9" s="37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8"/>
      <c r="P9" s="38"/>
    </row>
    <row r="10" spans="2:19">
      <c r="B10" s="56" t="s">
        <v>22</v>
      </c>
      <c r="C10" s="49"/>
      <c r="D10" s="57" t="s">
        <v>23</v>
      </c>
      <c r="E10" s="58" t="s">
        <v>24</v>
      </c>
      <c r="F10" s="61" t="s">
        <v>25</v>
      </c>
      <c r="G10" s="47" t="s">
        <v>26</v>
      </c>
      <c r="H10" s="68" t="s">
        <v>4</v>
      </c>
      <c r="I10" s="44">
        <v>1.1000000000000001</v>
      </c>
      <c r="J10" s="44">
        <v>120</v>
      </c>
      <c r="K10" s="46" t="s">
        <v>27</v>
      </c>
      <c r="L10" s="45">
        <f t="shared" ref="L10:L48" si="0">I10*J10+6</f>
        <v>138</v>
      </c>
      <c r="M10" s="46">
        <f t="shared" ref="M10:M48" si="1">J10*33</f>
        <v>3960</v>
      </c>
      <c r="N10" s="41">
        <v>177</v>
      </c>
      <c r="O10" s="41">
        <v>189</v>
      </c>
      <c r="P10" s="41">
        <v>203</v>
      </c>
      <c r="Q10" s="12"/>
      <c r="R10" s="12"/>
      <c r="S10" s="12"/>
    </row>
    <row r="11" spans="2:19">
      <c r="B11" s="56"/>
      <c r="C11" s="70"/>
      <c r="D11" s="57"/>
      <c r="E11" s="58"/>
      <c r="F11" s="61"/>
      <c r="G11" s="47"/>
      <c r="H11" s="68"/>
      <c r="I11" s="44"/>
      <c r="J11" s="44"/>
      <c r="K11" s="46"/>
      <c r="L11" s="45"/>
      <c r="M11" s="46"/>
      <c r="N11" s="42"/>
      <c r="O11" s="42"/>
      <c r="P11" s="42"/>
      <c r="Q11" s="12"/>
      <c r="R11" s="12"/>
      <c r="S11" s="12"/>
    </row>
    <row r="12" spans="2:19">
      <c r="B12" s="56"/>
      <c r="C12" s="70"/>
      <c r="D12" s="57" t="s">
        <v>28</v>
      </c>
      <c r="E12" s="58"/>
      <c r="F12" s="61"/>
      <c r="G12" s="47" t="s">
        <v>29</v>
      </c>
      <c r="H12" s="68"/>
      <c r="I12" s="44">
        <v>1.1000000000000001</v>
      </c>
      <c r="J12" s="44">
        <v>120</v>
      </c>
      <c r="K12" s="46"/>
      <c r="L12" s="45">
        <f t="shared" si="0"/>
        <v>138</v>
      </c>
      <c r="M12" s="46">
        <f t="shared" si="1"/>
        <v>3960</v>
      </c>
      <c r="N12" s="41">
        <v>177</v>
      </c>
      <c r="O12" s="41">
        <v>189</v>
      </c>
      <c r="P12" s="41">
        <v>203</v>
      </c>
      <c r="Q12" s="12"/>
      <c r="R12" s="12"/>
      <c r="S12" s="12"/>
    </row>
    <row r="13" spans="2:19">
      <c r="B13" s="56"/>
      <c r="C13" s="70"/>
      <c r="D13" s="57"/>
      <c r="E13" s="58"/>
      <c r="F13" s="61"/>
      <c r="G13" s="47"/>
      <c r="H13" s="68"/>
      <c r="I13" s="44"/>
      <c r="J13" s="44"/>
      <c r="K13" s="46"/>
      <c r="L13" s="45"/>
      <c r="M13" s="46"/>
      <c r="N13" s="42"/>
      <c r="O13" s="42"/>
      <c r="P13" s="42"/>
      <c r="Q13" s="12"/>
      <c r="R13" s="12"/>
      <c r="S13" s="12"/>
    </row>
    <row r="14" spans="2:19">
      <c r="B14" s="56"/>
      <c r="C14" s="70"/>
      <c r="D14" s="57" t="s">
        <v>30</v>
      </c>
      <c r="E14" s="58"/>
      <c r="F14" s="61" t="s">
        <v>31</v>
      </c>
      <c r="G14" s="47" t="s">
        <v>26</v>
      </c>
      <c r="H14" s="68"/>
      <c r="I14" s="44">
        <v>1.3</v>
      </c>
      <c r="J14" s="44">
        <v>120</v>
      </c>
      <c r="K14" s="46"/>
      <c r="L14" s="45">
        <f t="shared" si="0"/>
        <v>162</v>
      </c>
      <c r="M14" s="46">
        <f t="shared" si="1"/>
        <v>3960</v>
      </c>
      <c r="N14" s="41">
        <v>196</v>
      </c>
      <c r="O14" s="41">
        <v>209</v>
      </c>
      <c r="P14" s="41">
        <v>226</v>
      </c>
      <c r="Q14" s="12"/>
      <c r="R14" s="12"/>
      <c r="S14" s="12"/>
    </row>
    <row r="15" spans="2:19">
      <c r="B15" s="56"/>
      <c r="C15" s="70"/>
      <c r="D15" s="57"/>
      <c r="E15" s="58"/>
      <c r="F15" s="61"/>
      <c r="G15" s="47"/>
      <c r="H15" s="68"/>
      <c r="I15" s="44"/>
      <c r="J15" s="44"/>
      <c r="K15" s="46"/>
      <c r="L15" s="45"/>
      <c r="M15" s="46"/>
      <c r="N15" s="42"/>
      <c r="O15" s="42"/>
      <c r="P15" s="42"/>
      <c r="Q15" s="12"/>
      <c r="R15" s="12"/>
      <c r="S15" s="12"/>
    </row>
    <row r="16" spans="2:19">
      <c r="B16" s="56"/>
      <c r="C16" s="70"/>
      <c r="D16" s="57" t="s">
        <v>32</v>
      </c>
      <c r="E16" s="58"/>
      <c r="F16" s="61"/>
      <c r="G16" s="47" t="s">
        <v>29</v>
      </c>
      <c r="H16" s="68"/>
      <c r="I16" s="44">
        <v>1.3</v>
      </c>
      <c r="J16" s="44">
        <v>120</v>
      </c>
      <c r="K16" s="46"/>
      <c r="L16" s="45">
        <f t="shared" si="0"/>
        <v>162</v>
      </c>
      <c r="M16" s="46">
        <f t="shared" si="1"/>
        <v>3960</v>
      </c>
      <c r="N16" s="41">
        <v>196</v>
      </c>
      <c r="O16" s="41">
        <v>209</v>
      </c>
      <c r="P16" s="41">
        <v>226</v>
      </c>
      <c r="Q16" s="12"/>
      <c r="R16" s="12"/>
      <c r="S16" s="12"/>
    </row>
    <row r="17" spans="2:19">
      <c r="B17" s="56"/>
      <c r="C17" s="50"/>
      <c r="D17" s="57"/>
      <c r="E17" s="58"/>
      <c r="F17" s="61"/>
      <c r="G17" s="47"/>
      <c r="H17" s="68"/>
      <c r="I17" s="44"/>
      <c r="J17" s="44"/>
      <c r="K17" s="44"/>
      <c r="L17" s="45"/>
      <c r="M17" s="46"/>
      <c r="N17" s="42"/>
      <c r="O17" s="42"/>
      <c r="P17" s="42"/>
      <c r="Q17" s="12"/>
      <c r="R17" s="12"/>
      <c r="S17" s="12"/>
    </row>
    <row r="18" spans="2:19">
      <c r="B18" s="56" t="s">
        <v>83</v>
      </c>
      <c r="C18" s="49"/>
      <c r="D18" s="57" t="s">
        <v>33</v>
      </c>
      <c r="E18" s="58" t="s">
        <v>24</v>
      </c>
      <c r="F18" s="61" t="s">
        <v>25</v>
      </c>
      <c r="G18" s="47" t="s">
        <v>26</v>
      </c>
      <c r="H18" s="68"/>
      <c r="I18" s="44">
        <v>1.9</v>
      </c>
      <c r="J18" s="44">
        <v>40</v>
      </c>
      <c r="K18" s="44" t="s">
        <v>34</v>
      </c>
      <c r="L18" s="45">
        <f t="shared" si="0"/>
        <v>82</v>
      </c>
      <c r="M18" s="46">
        <f t="shared" si="1"/>
        <v>1320</v>
      </c>
      <c r="N18" s="41">
        <v>311</v>
      </c>
      <c r="O18" s="41">
        <v>333</v>
      </c>
      <c r="P18" s="41">
        <v>358</v>
      </c>
      <c r="Q18" s="12"/>
      <c r="R18" s="12"/>
      <c r="S18" s="12"/>
    </row>
    <row r="19" spans="2:19">
      <c r="B19" s="56"/>
      <c r="C19" s="70"/>
      <c r="D19" s="57"/>
      <c r="E19" s="58"/>
      <c r="F19" s="61"/>
      <c r="G19" s="47"/>
      <c r="H19" s="68"/>
      <c r="I19" s="44"/>
      <c r="J19" s="44"/>
      <c r="K19" s="44"/>
      <c r="L19" s="45"/>
      <c r="M19" s="46"/>
      <c r="N19" s="42"/>
      <c r="O19" s="42"/>
      <c r="P19" s="42"/>
      <c r="Q19" s="12"/>
      <c r="R19" s="12"/>
      <c r="S19" s="12"/>
    </row>
    <row r="20" spans="2:19">
      <c r="B20" s="56"/>
      <c r="C20" s="70"/>
      <c r="D20" s="57" t="s">
        <v>35</v>
      </c>
      <c r="E20" s="58"/>
      <c r="F20" s="61"/>
      <c r="G20" s="47" t="s">
        <v>29</v>
      </c>
      <c r="H20" s="68"/>
      <c r="I20" s="44">
        <v>1.9</v>
      </c>
      <c r="J20" s="44">
        <v>40</v>
      </c>
      <c r="K20" s="44"/>
      <c r="L20" s="45">
        <f t="shared" si="0"/>
        <v>82</v>
      </c>
      <c r="M20" s="46">
        <f t="shared" si="1"/>
        <v>1320</v>
      </c>
      <c r="N20" s="41">
        <v>311</v>
      </c>
      <c r="O20" s="41">
        <v>333</v>
      </c>
      <c r="P20" s="41">
        <v>358</v>
      </c>
      <c r="Q20" s="12"/>
      <c r="R20" s="12"/>
      <c r="S20" s="12"/>
    </row>
    <row r="21" spans="2:19">
      <c r="B21" s="56"/>
      <c r="C21" s="70"/>
      <c r="D21" s="57"/>
      <c r="E21" s="58"/>
      <c r="F21" s="61"/>
      <c r="G21" s="47"/>
      <c r="H21" s="68"/>
      <c r="I21" s="44"/>
      <c r="J21" s="44"/>
      <c r="K21" s="44"/>
      <c r="L21" s="45"/>
      <c r="M21" s="46"/>
      <c r="N21" s="42"/>
      <c r="O21" s="42"/>
      <c r="P21" s="42"/>
      <c r="Q21" s="12"/>
      <c r="R21" s="12"/>
      <c r="S21" s="12"/>
    </row>
    <row r="22" spans="2:19">
      <c r="B22" s="56"/>
      <c r="C22" s="70"/>
      <c r="D22" s="57" t="s">
        <v>36</v>
      </c>
      <c r="E22" s="58"/>
      <c r="F22" s="61" t="s">
        <v>31</v>
      </c>
      <c r="G22" s="47" t="s">
        <v>26</v>
      </c>
      <c r="H22" s="68"/>
      <c r="I22" s="44">
        <v>2.2000000000000002</v>
      </c>
      <c r="J22" s="44">
        <v>40</v>
      </c>
      <c r="K22" s="44"/>
      <c r="L22" s="45">
        <f t="shared" si="0"/>
        <v>94</v>
      </c>
      <c r="M22" s="46">
        <f t="shared" si="1"/>
        <v>1320</v>
      </c>
      <c r="N22" s="41">
        <v>337</v>
      </c>
      <c r="O22" s="41">
        <v>360</v>
      </c>
      <c r="P22" s="41">
        <v>387</v>
      </c>
      <c r="Q22" s="12"/>
      <c r="R22" s="12"/>
      <c r="S22" s="12"/>
    </row>
    <row r="23" spans="2:19">
      <c r="B23" s="56"/>
      <c r="C23" s="70"/>
      <c r="D23" s="57"/>
      <c r="E23" s="58"/>
      <c r="F23" s="61"/>
      <c r="G23" s="47"/>
      <c r="H23" s="68"/>
      <c r="I23" s="44"/>
      <c r="J23" s="44"/>
      <c r="K23" s="44"/>
      <c r="L23" s="45"/>
      <c r="M23" s="46"/>
      <c r="N23" s="42"/>
      <c r="O23" s="42"/>
      <c r="P23" s="42"/>
      <c r="Q23" s="12"/>
      <c r="R23" s="12"/>
      <c r="S23" s="12"/>
    </row>
    <row r="24" spans="2:19">
      <c r="B24" s="56"/>
      <c r="C24" s="70"/>
      <c r="D24" s="57" t="s">
        <v>37</v>
      </c>
      <c r="E24" s="58"/>
      <c r="F24" s="61"/>
      <c r="G24" s="47" t="s">
        <v>29</v>
      </c>
      <c r="H24" s="68"/>
      <c r="I24" s="44">
        <v>2.2000000000000002</v>
      </c>
      <c r="J24" s="44">
        <v>40</v>
      </c>
      <c r="K24" s="44"/>
      <c r="L24" s="45">
        <f t="shared" si="0"/>
        <v>94</v>
      </c>
      <c r="M24" s="46">
        <f t="shared" si="1"/>
        <v>1320</v>
      </c>
      <c r="N24" s="41">
        <v>337</v>
      </c>
      <c r="O24" s="41">
        <v>360</v>
      </c>
      <c r="P24" s="41">
        <v>387</v>
      </c>
      <c r="Q24" s="12"/>
      <c r="R24" s="12"/>
      <c r="S24" s="12"/>
    </row>
    <row r="25" spans="2:19">
      <c r="B25" s="56"/>
      <c r="C25" s="50"/>
      <c r="D25" s="57"/>
      <c r="E25" s="58"/>
      <c r="F25" s="61"/>
      <c r="G25" s="47"/>
      <c r="H25" s="68"/>
      <c r="I25" s="44"/>
      <c r="J25" s="44"/>
      <c r="K25" s="44"/>
      <c r="L25" s="45"/>
      <c r="M25" s="46"/>
      <c r="N25" s="42"/>
      <c r="O25" s="42"/>
      <c r="P25" s="42"/>
      <c r="Q25" s="12"/>
      <c r="R25" s="12"/>
      <c r="S25" s="12"/>
    </row>
    <row r="26" spans="2:19">
      <c r="B26" s="56" t="s">
        <v>38</v>
      </c>
      <c r="C26" s="56"/>
      <c r="D26" s="57" t="s">
        <v>39</v>
      </c>
      <c r="E26" s="58" t="s">
        <v>24</v>
      </c>
      <c r="F26" s="61" t="s">
        <v>25</v>
      </c>
      <c r="G26" s="47" t="s">
        <v>26</v>
      </c>
      <c r="H26" s="68"/>
      <c r="I26" s="44">
        <v>2.5</v>
      </c>
      <c r="J26" s="44">
        <v>36</v>
      </c>
      <c r="K26" s="44" t="s">
        <v>40</v>
      </c>
      <c r="L26" s="45">
        <f t="shared" si="0"/>
        <v>96</v>
      </c>
      <c r="M26" s="46">
        <f t="shared" si="1"/>
        <v>1188</v>
      </c>
      <c r="N26" s="41">
        <v>403</v>
      </c>
      <c r="O26" s="41">
        <v>431</v>
      </c>
      <c r="P26" s="41">
        <v>464</v>
      </c>
      <c r="Q26" s="12"/>
      <c r="R26" s="12"/>
      <c r="S26" s="12"/>
    </row>
    <row r="27" spans="2:19">
      <c r="B27" s="56"/>
      <c r="C27" s="56"/>
      <c r="D27" s="57"/>
      <c r="E27" s="58"/>
      <c r="F27" s="61"/>
      <c r="G27" s="47"/>
      <c r="H27" s="68"/>
      <c r="I27" s="44"/>
      <c r="J27" s="44"/>
      <c r="K27" s="44"/>
      <c r="L27" s="45"/>
      <c r="M27" s="46"/>
      <c r="N27" s="42"/>
      <c r="O27" s="42"/>
      <c r="P27" s="42"/>
      <c r="Q27" s="12"/>
      <c r="R27" s="12"/>
      <c r="S27" s="12"/>
    </row>
    <row r="28" spans="2:19">
      <c r="B28" s="56"/>
      <c r="C28" s="56"/>
      <c r="D28" s="57" t="s">
        <v>41</v>
      </c>
      <c r="E28" s="58"/>
      <c r="F28" s="61"/>
      <c r="G28" s="47" t="s">
        <v>29</v>
      </c>
      <c r="H28" s="68"/>
      <c r="I28" s="44">
        <v>2.6</v>
      </c>
      <c r="J28" s="44">
        <v>36</v>
      </c>
      <c r="K28" s="44"/>
      <c r="L28" s="45">
        <f t="shared" si="0"/>
        <v>99.600000000000009</v>
      </c>
      <c r="M28" s="46">
        <f t="shared" si="1"/>
        <v>1188</v>
      </c>
      <c r="N28" s="41">
        <v>403</v>
      </c>
      <c r="O28" s="41">
        <v>431</v>
      </c>
      <c r="P28" s="41">
        <v>464</v>
      </c>
      <c r="Q28" s="12"/>
      <c r="R28" s="12"/>
      <c r="S28" s="12"/>
    </row>
    <row r="29" spans="2:19">
      <c r="B29" s="56"/>
      <c r="C29" s="56"/>
      <c r="D29" s="57"/>
      <c r="E29" s="58"/>
      <c r="F29" s="61"/>
      <c r="G29" s="47"/>
      <c r="H29" s="68"/>
      <c r="I29" s="44"/>
      <c r="J29" s="44"/>
      <c r="K29" s="44"/>
      <c r="L29" s="45"/>
      <c r="M29" s="46"/>
      <c r="N29" s="42"/>
      <c r="O29" s="42"/>
      <c r="P29" s="42"/>
      <c r="Q29" s="12"/>
      <c r="R29" s="12"/>
      <c r="S29" s="12"/>
    </row>
    <row r="30" spans="2:19">
      <c r="B30" s="56"/>
      <c r="C30" s="56"/>
      <c r="D30" s="57" t="s">
        <v>42</v>
      </c>
      <c r="E30" s="58"/>
      <c r="F30" s="61" t="s">
        <v>31</v>
      </c>
      <c r="G30" s="47" t="s">
        <v>26</v>
      </c>
      <c r="H30" s="68"/>
      <c r="I30" s="43">
        <v>2.8</v>
      </c>
      <c r="J30" s="43">
        <v>36</v>
      </c>
      <c r="K30" s="44"/>
      <c r="L30" s="45">
        <f t="shared" si="0"/>
        <v>106.8</v>
      </c>
      <c r="M30" s="46">
        <f t="shared" si="1"/>
        <v>1188</v>
      </c>
      <c r="N30" s="41">
        <v>438</v>
      </c>
      <c r="O30" s="41">
        <v>469</v>
      </c>
      <c r="P30" s="41">
        <v>504</v>
      </c>
      <c r="Q30" s="12"/>
      <c r="R30" s="12"/>
      <c r="S30" s="12"/>
    </row>
    <row r="31" spans="2:19">
      <c r="B31" s="56"/>
      <c r="C31" s="56"/>
      <c r="D31" s="57"/>
      <c r="E31" s="58"/>
      <c r="F31" s="61"/>
      <c r="G31" s="47"/>
      <c r="H31" s="68"/>
      <c r="I31" s="43"/>
      <c r="J31" s="43"/>
      <c r="K31" s="44"/>
      <c r="L31" s="45"/>
      <c r="M31" s="46"/>
      <c r="N31" s="42"/>
      <c r="O31" s="42"/>
      <c r="P31" s="42"/>
      <c r="Q31" s="12"/>
      <c r="R31" s="12"/>
      <c r="S31" s="12"/>
    </row>
    <row r="32" spans="2:19">
      <c r="B32" s="56"/>
      <c r="C32" s="56"/>
      <c r="D32" s="57" t="s">
        <v>43</v>
      </c>
      <c r="E32" s="58"/>
      <c r="F32" s="61"/>
      <c r="G32" s="47" t="s">
        <v>29</v>
      </c>
      <c r="H32" s="68"/>
      <c r="I32" s="43">
        <v>2.8</v>
      </c>
      <c r="J32" s="43">
        <v>36</v>
      </c>
      <c r="K32" s="44"/>
      <c r="L32" s="45">
        <f t="shared" si="0"/>
        <v>106.8</v>
      </c>
      <c r="M32" s="46">
        <f t="shared" si="1"/>
        <v>1188</v>
      </c>
      <c r="N32" s="41">
        <v>438</v>
      </c>
      <c r="O32" s="41">
        <v>469</v>
      </c>
      <c r="P32" s="41">
        <v>504</v>
      </c>
      <c r="Q32" s="12"/>
      <c r="R32" s="12"/>
      <c r="S32" s="12"/>
    </row>
    <row r="33" spans="2:19">
      <c r="B33" s="56"/>
      <c r="C33" s="56"/>
      <c r="D33" s="57"/>
      <c r="E33" s="58"/>
      <c r="F33" s="61"/>
      <c r="G33" s="47"/>
      <c r="H33" s="68"/>
      <c r="I33" s="43"/>
      <c r="J33" s="43"/>
      <c r="K33" s="44"/>
      <c r="L33" s="45"/>
      <c r="M33" s="46"/>
      <c r="N33" s="42"/>
      <c r="O33" s="42"/>
      <c r="P33" s="42"/>
      <c r="Q33" s="12"/>
      <c r="R33" s="12"/>
      <c r="S33" s="12"/>
    </row>
    <row r="34" spans="2:19">
      <c r="B34" s="56" t="s">
        <v>44</v>
      </c>
      <c r="C34" s="49"/>
      <c r="D34" s="57" t="s">
        <v>45</v>
      </c>
      <c r="E34" s="58" t="s">
        <v>24</v>
      </c>
      <c r="F34" s="61" t="s">
        <v>25</v>
      </c>
      <c r="G34" s="47" t="s">
        <v>26</v>
      </c>
      <c r="H34" s="68"/>
      <c r="I34" s="43">
        <v>3.1</v>
      </c>
      <c r="J34" s="43">
        <v>20</v>
      </c>
      <c r="K34" s="44" t="s">
        <v>5</v>
      </c>
      <c r="L34" s="45">
        <f t="shared" si="0"/>
        <v>68</v>
      </c>
      <c r="M34" s="46">
        <f t="shared" si="1"/>
        <v>660</v>
      </c>
      <c r="N34" s="41">
        <v>495</v>
      </c>
      <c r="O34" s="41">
        <v>529</v>
      </c>
      <c r="P34" s="41">
        <v>569</v>
      </c>
      <c r="Q34" s="12"/>
      <c r="R34" s="12"/>
      <c r="S34" s="12"/>
    </row>
    <row r="35" spans="2:19">
      <c r="B35" s="56"/>
      <c r="C35" s="70"/>
      <c r="D35" s="57"/>
      <c r="E35" s="58"/>
      <c r="F35" s="61"/>
      <c r="G35" s="47"/>
      <c r="H35" s="68"/>
      <c r="I35" s="43"/>
      <c r="J35" s="43"/>
      <c r="K35" s="44"/>
      <c r="L35" s="45"/>
      <c r="M35" s="46"/>
      <c r="N35" s="42"/>
      <c r="O35" s="42"/>
      <c r="P35" s="42"/>
      <c r="Q35" s="12"/>
      <c r="R35" s="12"/>
      <c r="S35" s="12"/>
    </row>
    <row r="36" spans="2:19">
      <c r="B36" s="56"/>
      <c r="C36" s="70"/>
      <c r="D36" s="57" t="s">
        <v>46</v>
      </c>
      <c r="E36" s="58"/>
      <c r="F36" s="61"/>
      <c r="G36" s="47" t="s">
        <v>29</v>
      </c>
      <c r="H36" s="68"/>
      <c r="I36" s="43">
        <v>3.1</v>
      </c>
      <c r="J36" s="43">
        <v>20</v>
      </c>
      <c r="K36" s="44"/>
      <c r="L36" s="45">
        <f t="shared" si="0"/>
        <v>68</v>
      </c>
      <c r="M36" s="46">
        <f t="shared" si="1"/>
        <v>660</v>
      </c>
      <c r="N36" s="41">
        <v>495</v>
      </c>
      <c r="O36" s="41">
        <v>529</v>
      </c>
      <c r="P36" s="41">
        <v>569</v>
      </c>
      <c r="Q36" s="12"/>
      <c r="R36" s="12"/>
      <c r="S36" s="12"/>
    </row>
    <row r="37" spans="2:19">
      <c r="B37" s="56"/>
      <c r="C37" s="70"/>
      <c r="D37" s="57"/>
      <c r="E37" s="58"/>
      <c r="F37" s="61"/>
      <c r="G37" s="47"/>
      <c r="H37" s="68"/>
      <c r="I37" s="43"/>
      <c r="J37" s="43"/>
      <c r="K37" s="44"/>
      <c r="L37" s="45"/>
      <c r="M37" s="46"/>
      <c r="N37" s="42"/>
      <c r="O37" s="42"/>
      <c r="P37" s="42"/>
      <c r="Q37" s="12"/>
      <c r="R37" s="12"/>
      <c r="S37" s="12"/>
    </row>
    <row r="38" spans="2:19">
      <c r="B38" s="56"/>
      <c r="C38" s="70"/>
      <c r="D38" s="57" t="s">
        <v>47</v>
      </c>
      <c r="E38" s="58"/>
      <c r="F38" s="61" t="s">
        <v>31</v>
      </c>
      <c r="G38" s="47" t="s">
        <v>26</v>
      </c>
      <c r="H38" s="68"/>
      <c r="I38" s="43">
        <v>3.4</v>
      </c>
      <c r="J38" s="43">
        <v>20</v>
      </c>
      <c r="K38" s="44"/>
      <c r="L38" s="45">
        <f t="shared" si="0"/>
        <v>74</v>
      </c>
      <c r="M38" s="46">
        <f t="shared" si="1"/>
        <v>660</v>
      </c>
      <c r="N38" s="41">
        <v>538</v>
      </c>
      <c r="O38" s="41">
        <v>575</v>
      </c>
      <c r="P38" s="41">
        <v>618</v>
      </c>
      <c r="Q38" s="12"/>
      <c r="R38" s="12"/>
      <c r="S38" s="12"/>
    </row>
    <row r="39" spans="2:19">
      <c r="B39" s="56"/>
      <c r="C39" s="70"/>
      <c r="D39" s="57"/>
      <c r="E39" s="58"/>
      <c r="F39" s="61"/>
      <c r="G39" s="47"/>
      <c r="H39" s="68"/>
      <c r="I39" s="43"/>
      <c r="J39" s="43"/>
      <c r="K39" s="44"/>
      <c r="L39" s="45"/>
      <c r="M39" s="46"/>
      <c r="N39" s="42"/>
      <c r="O39" s="42"/>
      <c r="P39" s="42"/>
      <c r="Q39" s="12"/>
      <c r="R39" s="12"/>
      <c r="S39" s="12"/>
    </row>
    <row r="40" spans="2:19">
      <c r="B40" s="56"/>
      <c r="C40" s="70"/>
      <c r="D40" s="57" t="s">
        <v>48</v>
      </c>
      <c r="E40" s="58"/>
      <c r="F40" s="61"/>
      <c r="G40" s="47" t="s">
        <v>29</v>
      </c>
      <c r="H40" s="68"/>
      <c r="I40" s="43">
        <v>3.4</v>
      </c>
      <c r="J40" s="43">
        <v>20</v>
      </c>
      <c r="K40" s="44"/>
      <c r="L40" s="45">
        <f t="shared" si="0"/>
        <v>74</v>
      </c>
      <c r="M40" s="46">
        <f t="shared" si="1"/>
        <v>660</v>
      </c>
      <c r="N40" s="41">
        <v>538</v>
      </c>
      <c r="O40" s="41">
        <v>575</v>
      </c>
      <c r="P40" s="41">
        <v>618</v>
      </c>
      <c r="Q40" s="12"/>
      <c r="R40" s="12"/>
      <c r="S40" s="12"/>
    </row>
    <row r="41" spans="2:19">
      <c r="B41" s="56"/>
      <c r="C41" s="50"/>
      <c r="D41" s="57"/>
      <c r="E41" s="58"/>
      <c r="F41" s="61"/>
      <c r="G41" s="47"/>
      <c r="H41" s="68"/>
      <c r="I41" s="43"/>
      <c r="J41" s="43"/>
      <c r="K41" s="44"/>
      <c r="L41" s="45"/>
      <c r="M41" s="46"/>
      <c r="N41" s="42"/>
      <c r="O41" s="42"/>
      <c r="P41" s="42"/>
      <c r="Q41" s="12"/>
      <c r="R41" s="12"/>
      <c r="S41" s="12"/>
    </row>
    <row r="42" spans="2:19">
      <c r="B42" s="74" t="s">
        <v>49</v>
      </c>
      <c r="C42" s="71"/>
      <c r="D42" s="57" t="s">
        <v>50</v>
      </c>
      <c r="E42" s="61" t="s">
        <v>24</v>
      </c>
      <c r="F42" s="61" t="s">
        <v>31</v>
      </c>
      <c r="G42" s="47" t="s">
        <v>26</v>
      </c>
      <c r="H42" s="68"/>
      <c r="I42" s="43">
        <v>5.0999999999999996</v>
      </c>
      <c r="J42" s="43">
        <v>14</v>
      </c>
      <c r="K42" s="44" t="s">
        <v>13</v>
      </c>
      <c r="L42" s="45">
        <f t="shared" si="0"/>
        <v>77.399999999999991</v>
      </c>
      <c r="M42" s="46">
        <f t="shared" si="1"/>
        <v>462</v>
      </c>
      <c r="N42" s="41">
        <v>920</v>
      </c>
      <c r="O42" s="41">
        <v>984</v>
      </c>
      <c r="P42" s="41">
        <v>1058</v>
      </c>
      <c r="Q42" s="12"/>
      <c r="R42" s="12"/>
      <c r="S42" s="12"/>
    </row>
    <row r="43" spans="2:19">
      <c r="B43" s="74"/>
      <c r="C43" s="72"/>
      <c r="D43" s="57"/>
      <c r="E43" s="61"/>
      <c r="F43" s="61"/>
      <c r="G43" s="47"/>
      <c r="H43" s="68"/>
      <c r="I43" s="43"/>
      <c r="J43" s="43"/>
      <c r="K43" s="44"/>
      <c r="L43" s="45"/>
      <c r="M43" s="46"/>
      <c r="N43" s="42"/>
      <c r="O43" s="42"/>
      <c r="P43" s="42"/>
      <c r="Q43" s="12"/>
      <c r="R43" s="12"/>
      <c r="S43" s="12"/>
    </row>
    <row r="44" spans="2:19">
      <c r="B44" s="74"/>
      <c r="C44" s="72"/>
      <c r="D44" s="57" t="s">
        <v>51</v>
      </c>
      <c r="E44" s="61"/>
      <c r="F44" s="61" t="s">
        <v>31</v>
      </c>
      <c r="G44" s="47" t="s">
        <v>29</v>
      </c>
      <c r="H44" s="68"/>
      <c r="I44" s="43">
        <v>5.2</v>
      </c>
      <c r="J44" s="43">
        <v>14</v>
      </c>
      <c r="K44" s="44"/>
      <c r="L44" s="45">
        <f t="shared" si="0"/>
        <v>78.8</v>
      </c>
      <c r="M44" s="46">
        <f t="shared" si="1"/>
        <v>462</v>
      </c>
      <c r="N44" s="41">
        <v>920</v>
      </c>
      <c r="O44" s="41">
        <v>984</v>
      </c>
      <c r="P44" s="41">
        <v>1058</v>
      </c>
      <c r="Q44" s="12"/>
      <c r="R44" s="12"/>
      <c r="S44" s="12"/>
    </row>
    <row r="45" spans="2:19">
      <c r="B45" s="74"/>
      <c r="C45" s="73"/>
      <c r="D45" s="57"/>
      <c r="E45" s="61"/>
      <c r="F45" s="61"/>
      <c r="G45" s="47"/>
      <c r="H45" s="68"/>
      <c r="I45" s="43"/>
      <c r="J45" s="43"/>
      <c r="K45" s="44"/>
      <c r="L45" s="45"/>
      <c r="M45" s="46"/>
      <c r="N45" s="42"/>
      <c r="O45" s="42"/>
      <c r="P45" s="42"/>
      <c r="Q45" s="12"/>
      <c r="R45" s="12"/>
      <c r="S45" s="12"/>
    </row>
    <row r="46" spans="2:19">
      <c r="B46" s="56" t="s">
        <v>52</v>
      </c>
      <c r="C46" s="49"/>
      <c r="D46" s="57" t="s">
        <v>53</v>
      </c>
      <c r="E46" s="58" t="s">
        <v>54</v>
      </c>
      <c r="F46" s="58" t="s">
        <v>55</v>
      </c>
      <c r="G46" s="47" t="s">
        <v>26</v>
      </c>
      <c r="H46" s="68"/>
      <c r="I46" s="43">
        <v>1.5</v>
      </c>
      <c r="J46" s="43">
        <v>40</v>
      </c>
      <c r="K46" s="44" t="s">
        <v>34</v>
      </c>
      <c r="L46" s="45">
        <f t="shared" si="0"/>
        <v>66</v>
      </c>
      <c r="M46" s="46">
        <f t="shared" si="1"/>
        <v>1320</v>
      </c>
      <c r="N46" s="41">
        <v>233</v>
      </c>
      <c r="O46" s="41">
        <v>249</v>
      </c>
      <c r="P46" s="41">
        <v>268</v>
      </c>
      <c r="Q46" s="12"/>
      <c r="R46" s="12"/>
      <c r="S46" s="12"/>
    </row>
    <row r="47" spans="2:19">
      <c r="B47" s="56"/>
      <c r="C47" s="50"/>
      <c r="D47" s="57"/>
      <c r="E47" s="58"/>
      <c r="F47" s="58"/>
      <c r="G47" s="47"/>
      <c r="H47" s="68"/>
      <c r="I47" s="43"/>
      <c r="J47" s="43"/>
      <c r="K47" s="44"/>
      <c r="L47" s="45"/>
      <c r="M47" s="46"/>
      <c r="N47" s="42"/>
      <c r="O47" s="42"/>
      <c r="P47" s="42"/>
      <c r="Q47" s="12"/>
      <c r="R47" s="12"/>
      <c r="S47" s="12"/>
    </row>
    <row r="48" spans="2:19">
      <c r="B48" s="56" t="s">
        <v>56</v>
      </c>
      <c r="C48" s="49"/>
      <c r="D48" s="57" t="s">
        <v>57</v>
      </c>
      <c r="E48" s="58"/>
      <c r="F48" s="58" t="s">
        <v>55</v>
      </c>
      <c r="G48" s="47" t="s">
        <v>26</v>
      </c>
      <c r="H48" s="68"/>
      <c r="I48" s="43">
        <v>1.8</v>
      </c>
      <c r="J48" s="43">
        <v>36</v>
      </c>
      <c r="K48" s="44" t="s">
        <v>40</v>
      </c>
      <c r="L48" s="45">
        <f t="shared" si="0"/>
        <v>70.8</v>
      </c>
      <c r="M48" s="46">
        <f t="shared" si="1"/>
        <v>1188</v>
      </c>
      <c r="N48" s="41">
        <v>283</v>
      </c>
      <c r="O48" s="41">
        <v>299</v>
      </c>
      <c r="P48" s="41">
        <v>325</v>
      </c>
      <c r="Q48" s="12"/>
      <c r="R48" s="12"/>
      <c r="S48" s="12"/>
    </row>
    <row r="49" spans="2:19">
      <c r="B49" s="56"/>
      <c r="C49" s="50"/>
      <c r="D49" s="57"/>
      <c r="E49" s="58"/>
      <c r="F49" s="58"/>
      <c r="G49" s="47"/>
      <c r="H49" s="68"/>
      <c r="I49" s="43"/>
      <c r="J49" s="43"/>
      <c r="K49" s="44"/>
      <c r="L49" s="45"/>
      <c r="M49" s="46"/>
      <c r="N49" s="42"/>
      <c r="O49" s="42"/>
      <c r="P49" s="42"/>
      <c r="Q49" s="12"/>
      <c r="R49" s="12"/>
      <c r="S49" s="12"/>
    </row>
    <row r="50" spans="2:19">
      <c r="B50" s="37" t="s">
        <v>58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8"/>
      <c r="P50" s="38"/>
    </row>
    <row r="51" spans="2:19">
      <c r="B51" s="54" t="s">
        <v>14</v>
      </c>
      <c r="C51" s="59"/>
      <c r="D51" s="54" t="s">
        <v>15</v>
      </c>
      <c r="E51" s="54" t="s">
        <v>6</v>
      </c>
      <c r="F51" s="54" t="s">
        <v>20</v>
      </c>
      <c r="G51" s="54"/>
      <c r="H51" s="54"/>
      <c r="I51" s="55" t="s">
        <v>16</v>
      </c>
      <c r="J51" s="51" t="s">
        <v>59</v>
      </c>
      <c r="K51" s="51" t="s">
        <v>8</v>
      </c>
      <c r="L51" s="51" t="s">
        <v>9</v>
      </c>
      <c r="M51" s="52" t="s">
        <v>10</v>
      </c>
      <c r="N51" s="48" t="s">
        <v>12</v>
      </c>
      <c r="O51" s="48" t="s">
        <v>11</v>
      </c>
      <c r="P51" s="48" t="s">
        <v>2</v>
      </c>
    </row>
    <row r="52" spans="2:19">
      <c r="B52" s="54"/>
      <c r="C52" s="60"/>
      <c r="D52" s="54"/>
      <c r="E52" s="54"/>
      <c r="F52" s="54"/>
      <c r="G52" s="54"/>
      <c r="H52" s="54"/>
      <c r="I52" s="55"/>
      <c r="J52" s="51"/>
      <c r="K52" s="51"/>
      <c r="L52" s="51"/>
      <c r="M52" s="52"/>
      <c r="N52" s="48"/>
      <c r="O52" s="48"/>
      <c r="P52" s="48"/>
    </row>
    <row r="53" spans="2:19">
      <c r="B53" s="28" t="s">
        <v>60</v>
      </c>
      <c r="C53" s="28"/>
      <c r="D53" s="29" t="s">
        <v>61</v>
      </c>
      <c r="E53" s="29"/>
      <c r="F53" s="53" t="s">
        <v>4</v>
      </c>
      <c r="G53" s="53"/>
      <c r="H53" s="53"/>
      <c r="I53" s="30">
        <v>0.01</v>
      </c>
      <c r="J53" s="31" t="s">
        <v>62</v>
      </c>
      <c r="K53" s="31" t="s">
        <v>63</v>
      </c>
      <c r="L53" s="31"/>
      <c r="M53" s="32"/>
      <c r="N53" s="35">
        <v>22</v>
      </c>
      <c r="O53" s="36">
        <v>23</v>
      </c>
      <c r="P53" s="36">
        <v>25</v>
      </c>
      <c r="Q53" s="12"/>
      <c r="R53" s="12"/>
      <c r="S53" s="12"/>
    </row>
    <row r="54" spans="2:19">
      <c r="B54" s="28" t="s">
        <v>64</v>
      </c>
      <c r="C54" s="28"/>
      <c r="D54" s="29" t="s">
        <v>65</v>
      </c>
      <c r="E54" s="29"/>
      <c r="F54" s="53" t="s">
        <v>66</v>
      </c>
      <c r="G54" s="53"/>
      <c r="H54" s="53"/>
      <c r="I54" s="30">
        <v>0.01</v>
      </c>
      <c r="J54" s="31" t="s">
        <v>67</v>
      </c>
      <c r="K54" s="31" t="s">
        <v>68</v>
      </c>
      <c r="L54" s="31"/>
      <c r="M54" s="32"/>
      <c r="N54" s="35">
        <v>36</v>
      </c>
      <c r="O54" s="36">
        <v>38</v>
      </c>
      <c r="P54" s="36">
        <v>41</v>
      </c>
      <c r="Q54" s="12"/>
      <c r="R54" s="12"/>
      <c r="S54" s="12"/>
    </row>
    <row r="55" spans="2:19">
      <c r="B55" s="24" t="s">
        <v>69</v>
      </c>
      <c r="C55" s="24"/>
      <c r="D55" s="21" t="s">
        <v>70</v>
      </c>
      <c r="E55" s="21" t="s">
        <v>71</v>
      </c>
      <c r="F55" s="44" t="s">
        <v>72</v>
      </c>
      <c r="G55" s="46"/>
      <c r="H55" s="44"/>
      <c r="I55" s="21">
        <v>0.185</v>
      </c>
      <c r="J55" s="21" t="s">
        <v>73</v>
      </c>
      <c r="K55" s="21" t="s">
        <v>74</v>
      </c>
      <c r="L55" s="21">
        <v>410</v>
      </c>
      <c r="M55" s="21">
        <v>67584</v>
      </c>
      <c r="N55" s="35">
        <v>83</v>
      </c>
      <c r="O55" s="36">
        <v>89</v>
      </c>
      <c r="P55" s="36">
        <v>96</v>
      </c>
      <c r="Q55" s="12"/>
      <c r="R55" s="12"/>
      <c r="S55" s="12"/>
    </row>
    <row r="56" spans="2:19">
      <c r="B56" s="24" t="s">
        <v>69</v>
      </c>
      <c r="C56" s="24"/>
      <c r="D56" s="21" t="s">
        <v>75</v>
      </c>
      <c r="E56" s="21" t="s">
        <v>76</v>
      </c>
      <c r="F56" s="44" t="s">
        <v>72</v>
      </c>
      <c r="G56" s="46"/>
      <c r="H56" s="44"/>
      <c r="I56" s="21">
        <v>0.34</v>
      </c>
      <c r="J56" s="21" t="s">
        <v>77</v>
      </c>
      <c r="K56" s="21" t="s">
        <v>74</v>
      </c>
      <c r="L56" s="21">
        <v>380</v>
      </c>
      <c r="M56" s="21">
        <v>33792</v>
      </c>
      <c r="N56" s="35">
        <v>113</v>
      </c>
      <c r="O56" s="36">
        <v>121</v>
      </c>
      <c r="P56" s="36">
        <v>130</v>
      </c>
      <c r="Q56" s="12"/>
      <c r="R56" s="12"/>
      <c r="S56" s="12"/>
    </row>
    <row r="57" spans="2:19">
      <c r="B57" s="24" t="s">
        <v>69</v>
      </c>
      <c r="C57" s="24"/>
      <c r="D57" s="21" t="s">
        <v>78</v>
      </c>
      <c r="E57" s="21" t="s">
        <v>1</v>
      </c>
      <c r="F57" s="44" t="s">
        <v>72</v>
      </c>
      <c r="G57" s="46"/>
      <c r="H57" s="44"/>
      <c r="I57" s="21">
        <v>0.73</v>
      </c>
      <c r="J57" s="21" t="s">
        <v>79</v>
      </c>
      <c r="K57" s="21" t="s">
        <v>74</v>
      </c>
      <c r="L57" s="22">
        <f>I57*512</f>
        <v>373.76</v>
      </c>
      <c r="M57" s="21">
        <v>16896</v>
      </c>
      <c r="N57" s="35">
        <v>244</v>
      </c>
      <c r="O57" s="36">
        <v>262</v>
      </c>
      <c r="P57" s="36">
        <v>281</v>
      </c>
      <c r="Q57" s="12"/>
      <c r="R57" s="12"/>
      <c r="S57" s="12"/>
    </row>
    <row r="58" spans="2:19">
      <c r="B58" s="25" t="s">
        <v>80</v>
      </c>
      <c r="C58" s="25"/>
      <c r="D58" s="26" t="s">
        <v>81</v>
      </c>
      <c r="E58" s="26" t="s">
        <v>82</v>
      </c>
      <c r="F58" s="44" t="s">
        <v>4</v>
      </c>
      <c r="G58" s="44"/>
      <c r="H58" s="44"/>
      <c r="I58" s="26">
        <v>1.7</v>
      </c>
      <c r="J58" s="26">
        <v>280</v>
      </c>
      <c r="K58" s="26" t="s">
        <v>13</v>
      </c>
      <c r="L58" s="27"/>
      <c r="M58" s="26"/>
      <c r="N58" s="35">
        <v>354</v>
      </c>
      <c r="O58" s="36">
        <v>378</v>
      </c>
      <c r="P58" s="36">
        <v>407</v>
      </c>
      <c r="Q58" s="12"/>
      <c r="R58" s="12"/>
      <c r="S58" s="12"/>
    </row>
  </sheetData>
  <mergeCells count="254">
    <mergeCell ref="C10:C17"/>
    <mergeCell ref="C18:C25"/>
    <mergeCell ref="C34:C41"/>
    <mergeCell ref="C42:C45"/>
    <mergeCell ref="C46:C47"/>
    <mergeCell ref="B10:B17"/>
    <mergeCell ref="D10:D11"/>
    <mergeCell ref="E10:E17"/>
    <mergeCell ref="F10:F13"/>
    <mergeCell ref="E34:E41"/>
    <mergeCell ref="B18:B25"/>
    <mergeCell ref="D18:D19"/>
    <mergeCell ref="E18:E25"/>
    <mergeCell ref="F18:F21"/>
    <mergeCell ref="B26:B33"/>
    <mergeCell ref="F26:F29"/>
    <mergeCell ref="B42:B45"/>
    <mergeCell ref="D42:D43"/>
    <mergeCell ref="E42:E45"/>
    <mergeCell ref="F42:F43"/>
    <mergeCell ref="D44:D45"/>
    <mergeCell ref="F44:F45"/>
    <mergeCell ref="G26:G27"/>
    <mergeCell ref="B34:B41"/>
    <mergeCell ref="D34:D35"/>
    <mergeCell ref="C26:C33"/>
    <mergeCell ref="G34:G35"/>
    <mergeCell ref="D14:D15"/>
    <mergeCell ref="F14:F17"/>
    <mergeCell ref="G14:G15"/>
    <mergeCell ref="I14:I15"/>
    <mergeCell ref="F22:F25"/>
    <mergeCell ref="G22:G23"/>
    <mergeCell ref="I22:I23"/>
    <mergeCell ref="D24:D25"/>
    <mergeCell ref="G24:G25"/>
    <mergeCell ref="I24:I25"/>
    <mergeCell ref="D20:D21"/>
    <mergeCell ref="G20:G21"/>
    <mergeCell ref="I20:I21"/>
    <mergeCell ref="I34:I35"/>
    <mergeCell ref="D38:D39"/>
    <mergeCell ref="F38:F41"/>
    <mergeCell ref="G38:G39"/>
    <mergeCell ref="I38:I39"/>
    <mergeCell ref="F34:F37"/>
    <mergeCell ref="J14:J15"/>
    <mergeCell ref="L14:L15"/>
    <mergeCell ref="M14:M15"/>
    <mergeCell ref="G18:G19"/>
    <mergeCell ref="I18:I19"/>
    <mergeCell ref="H10:H49"/>
    <mergeCell ref="C7:C8"/>
    <mergeCell ref="L7:L8"/>
    <mergeCell ref="M7:M8"/>
    <mergeCell ref="D12:D13"/>
    <mergeCell ref="G12:G13"/>
    <mergeCell ref="I12:I13"/>
    <mergeCell ref="I10:I11"/>
    <mergeCell ref="G10:G11"/>
    <mergeCell ref="D16:D17"/>
    <mergeCell ref="G16:G17"/>
    <mergeCell ref="I16:I17"/>
    <mergeCell ref="J16:J17"/>
    <mergeCell ref="L16:L17"/>
    <mergeCell ref="M16:M17"/>
    <mergeCell ref="J20:J21"/>
    <mergeCell ref="L20:L21"/>
    <mergeCell ref="M20:M21"/>
    <mergeCell ref="D22:D23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P7:P8"/>
    <mergeCell ref="O7:O8"/>
    <mergeCell ref="N7:N8"/>
    <mergeCell ref="O12:O13"/>
    <mergeCell ref="N12:N13"/>
    <mergeCell ref="J12:J13"/>
    <mergeCell ref="L12:L13"/>
    <mergeCell ref="M12:M13"/>
    <mergeCell ref="P12:P13"/>
    <mergeCell ref="J10:J11"/>
    <mergeCell ref="N16:N17"/>
    <mergeCell ref="P18:P19"/>
    <mergeCell ref="O18:O19"/>
    <mergeCell ref="N18:N19"/>
    <mergeCell ref="K10:K17"/>
    <mergeCell ref="L10:L11"/>
    <mergeCell ref="M10:M11"/>
    <mergeCell ref="P10:P11"/>
    <mergeCell ref="O10:O11"/>
    <mergeCell ref="N10:N11"/>
    <mergeCell ref="P20:P21"/>
    <mergeCell ref="J18:J19"/>
    <mergeCell ref="K18:K25"/>
    <mergeCell ref="L18:L19"/>
    <mergeCell ref="M18:M19"/>
    <mergeCell ref="O20:O21"/>
    <mergeCell ref="N20:N21"/>
    <mergeCell ref="P14:P15"/>
    <mergeCell ref="O14:O15"/>
    <mergeCell ref="N14:N15"/>
    <mergeCell ref="J22:J23"/>
    <mergeCell ref="L22:L23"/>
    <mergeCell ref="P22:P23"/>
    <mergeCell ref="O22:O23"/>
    <mergeCell ref="N22:N23"/>
    <mergeCell ref="J24:J25"/>
    <mergeCell ref="L24:L25"/>
    <mergeCell ref="M24:M25"/>
    <mergeCell ref="P24:P25"/>
    <mergeCell ref="O24:O25"/>
    <mergeCell ref="N24:N25"/>
    <mergeCell ref="M22:M23"/>
    <mergeCell ref="P16:P17"/>
    <mergeCell ref="O16:O17"/>
    <mergeCell ref="P26:P27"/>
    <mergeCell ref="O26:O27"/>
    <mergeCell ref="N26:N27"/>
    <mergeCell ref="D28:D29"/>
    <mergeCell ref="G28:G29"/>
    <mergeCell ref="I28:I29"/>
    <mergeCell ref="J28:J29"/>
    <mergeCell ref="L28:L29"/>
    <mergeCell ref="M28:M29"/>
    <mergeCell ref="P28:P29"/>
    <mergeCell ref="O28:O29"/>
    <mergeCell ref="N28:N29"/>
    <mergeCell ref="I26:I27"/>
    <mergeCell ref="J26:J27"/>
    <mergeCell ref="K26:K33"/>
    <mergeCell ref="L26:L27"/>
    <mergeCell ref="M26:M27"/>
    <mergeCell ref="D30:D31"/>
    <mergeCell ref="F30:F33"/>
    <mergeCell ref="G30:G31"/>
    <mergeCell ref="I30:I31"/>
    <mergeCell ref="J30:J31"/>
    <mergeCell ref="D26:D27"/>
    <mergeCell ref="E26:E33"/>
    <mergeCell ref="L30:L31"/>
    <mergeCell ref="M30:M31"/>
    <mergeCell ref="P30:P31"/>
    <mergeCell ref="O30:O31"/>
    <mergeCell ref="N30:N31"/>
    <mergeCell ref="D32:D33"/>
    <mergeCell ref="G32:G33"/>
    <mergeCell ref="I32:I33"/>
    <mergeCell ref="J32:J33"/>
    <mergeCell ref="L32:L33"/>
    <mergeCell ref="M32:M33"/>
    <mergeCell ref="P32:P33"/>
    <mergeCell ref="O32:O33"/>
    <mergeCell ref="N32:N33"/>
    <mergeCell ref="J34:J35"/>
    <mergeCell ref="K34:K41"/>
    <mergeCell ref="D40:D41"/>
    <mergeCell ref="G40:G41"/>
    <mergeCell ref="I40:I41"/>
    <mergeCell ref="J40:J41"/>
    <mergeCell ref="L34:L35"/>
    <mergeCell ref="M34:M35"/>
    <mergeCell ref="P34:P35"/>
    <mergeCell ref="O34:O35"/>
    <mergeCell ref="N34:N35"/>
    <mergeCell ref="D36:D37"/>
    <mergeCell ref="G36:G37"/>
    <mergeCell ref="I36:I37"/>
    <mergeCell ref="J36:J37"/>
    <mergeCell ref="L36:L37"/>
    <mergeCell ref="M36:M37"/>
    <mergeCell ref="P36:P37"/>
    <mergeCell ref="O36:O37"/>
    <mergeCell ref="N36:N37"/>
    <mergeCell ref="P38:P39"/>
    <mergeCell ref="M38:M39"/>
    <mergeCell ref="O38:O39"/>
    <mergeCell ref="N38:N39"/>
    <mergeCell ref="G44:G45"/>
    <mergeCell ref="I44:I45"/>
    <mergeCell ref="J44:J45"/>
    <mergeCell ref="L44:L45"/>
    <mergeCell ref="K42:K45"/>
    <mergeCell ref="L42:L43"/>
    <mergeCell ref="J38:J39"/>
    <mergeCell ref="L38:L39"/>
    <mergeCell ref="L40:L41"/>
    <mergeCell ref="G42:G43"/>
    <mergeCell ref="I42:I43"/>
    <mergeCell ref="J42:J43"/>
    <mergeCell ref="P42:P43"/>
    <mergeCell ref="O42:O43"/>
    <mergeCell ref="N42:N43"/>
    <mergeCell ref="M44:M45"/>
    <mergeCell ref="P44:P45"/>
    <mergeCell ref="O44:O45"/>
    <mergeCell ref="N44:N45"/>
    <mergeCell ref="N40:N41"/>
    <mergeCell ref="M42:M43"/>
    <mergeCell ref="P40:P41"/>
    <mergeCell ref="O40:O41"/>
    <mergeCell ref="M40:M41"/>
    <mergeCell ref="B51:B52"/>
    <mergeCell ref="D51:D52"/>
    <mergeCell ref="E51:E52"/>
    <mergeCell ref="F51:H52"/>
    <mergeCell ref="I51:I52"/>
    <mergeCell ref="J51:J52"/>
    <mergeCell ref="K51:K52"/>
    <mergeCell ref="B46:B47"/>
    <mergeCell ref="D46:D47"/>
    <mergeCell ref="E46:E49"/>
    <mergeCell ref="F46:F47"/>
    <mergeCell ref="B48:B49"/>
    <mergeCell ref="D48:D49"/>
    <mergeCell ref="F48:F49"/>
    <mergeCell ref="G48:G49"/>
    <mergeCell ref="I48:I49"/>
    <mergeCell ref="J48:J49"/>
    <mergeCell ref="K48:K49"/>
    <mergeCell ref="C51:C52"/>
    <mergeCell ref="L48:L49"/>
    <mergeCell ref="M48:M49"/>
    <mergeCell ref="P51:P52"/>
    <mergeCell ref="C48:C49"/>
    <mergeCell ref="F57:H57"/>
    <mergeCell ref="F58:H58"/>
    <mergeCell ref="L51:L52"/>
    <mergeCell ref="M51:M52"/>
    <mergeCell ref="F53:H53"/>
    <mergeCell ref="F54:H54"/>
    <mergeCell ref="F55:H55"/>
    <mergeCell ref="F56:H56"/>
    <mergeCell ref="P48:P49"/>
    <mergeCell ref="O48:O49"/>
    <mergeCell ref="N48:N49"/>
    <mergeCell ref="N51:N52"/>
    <mergeCell ref="O51:O52"/>
    <mergeCell ref="N46:N47"/>
    <mergeCell ref="J46:J47"/>
    <mergeCell ref="K46:K47"/>
    <mergeCell ref="L46:L47"/>
    <mergeCell ref="M46:M47"/>
    <mergeCell ref="P46:P47"/>
    <mergeCell ref="O46:O47"/>
    <mergeCell ref="G46:G47"/>
    <mergeCell ref="I46:I47"/>
  </mergeCells>
  <conditionalFormatting sqref="L5:M5 O5:P5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43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Евроконтейнеры-1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</dc:creator>
  <cp:lastModifiedBy>1</cp:lastModifiedBy>
  <cp:lastPrinted>2015-12-09T16:27:23Z</cp:lastPrinted>
  <dcterms:created xsi:type="dcterms:W3CDTF">2015-08-27T10:22:05Z</dcterms:created>
  <dcterms:modified xsi:type="dcterms:W3CDTF">2016-07-11T16:25:49Z</dcterms:modified>
</cp:coreProperties>
</file>